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675" windowWidth="9060" windowHeight="12345" activeTab="0"/>
  </bookViews>
  <sheets>
    <sheet name="全年考核成绩表及排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<sst xmlns="http://schemas.openxmlformats.org/spreadsheetml/2006/main" count="26" uniqueCount="26">
  <si>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乡镇</t>
  </si>
  <si>
    <t>半年考核分数</t>
  </si>
  <si>
    <t>占全年考核的40%</t>
  </si>
  <si>
    <t>年终考核分数</t>
  </si>
  <si>
    <t>占全年考核的60%</t>
  </si>
  <si>
    <t>总分</t>
  </si>
  <si>
    <t>排名</t>
  </si>
  <si>
    <t>序号</t>
  </si>
  <si>
    <t>新宾县</t>
  </si>
  <si>
    <t>平均分</t>
  </si>
  <si>
    <t>2023年新宾县水利站全年绩效考核表</t>
  </si>
  <si>
    <t>红庙子水利站</t>
  </si>
  <si>
    <t>上夹河水利站</t>
  </si>
  <si>
    <t>新宾水利站</t>
  </si>
  <si>
    <t>北四平水利站</t>
  </si>
  <si>
    <t>永陵水利站</t>
  </si>
  <si>
    <t>响水河子水利站</t>
  </si>
  <si>
    <t>大四平水利站</t>
  </si>
  <si>
    <t>红升水利站</t>
  </si>
  <si>
    <t>旺清门水利站</t>
  </si>
  <si>
    <t>木奇水利站</t>
  </si>
  <si>
    <t>榆树水利站</t>
  </si>
  <si>
    <t>下夹河水利站</t>
  </si>
  <si>
    <t>苇子峪水利站</t>
  </si>
  <si>
    <t>平顶山水利站</t>
  </si>
  <si>
    <t>南杂木水利站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</si>
</sst>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1" borderId="8" applyNumberFormat="0" applyAlignment="0" applyProtection="0"/>
    <xf numFmtId="0" fontId="38" fillId="29" borderId="5" applyNumberFormat="0" applyAlignment="0" applyProtection="0"/>
    <xf numFmtId="0" fontId="1" fillId="30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421875" style="0" customWidth="1"/>
    <col min="2" max="2" width="18.421875" style="0" customWidth="1"/>
    <col min="3" max="3" width="11.421875" style="0" customWidth="1"/>
    <col min="4" max="6" width="9.00390625" style="0" customWidth="1"/>
    <col min="7" max="7" width="8.8515625" style="6" customWidth="1"/>
    <col min="8" max="8" width="7.57421875" style="0" customWidth="1"/>
    <col min="9" max="11" width="9.00390625" style="0" customWidth="1"/>
  </cols>
  <sheetData>
    <row r="1" spans="1:10" ht="36" customHeight="1">
      <c r="A1" s="15" t="s">
        <v>10</v>
      </c>
      <c r="B1" s="15"/>
      <c r="C1" s="15"/>
      <c r="D1" s="15"/>
      <c r="E1" s="15"/>
      <c r="F1" s="15"/>
      <c r="G1" s="15"/>
      <c r="H1" s="15"/>
      <c r="J1" s="10"/>
    </row>
    <row r="2" spans="1:10" ht="17.25" customHeight="1">
      <c r="A2" s="16"/>
      <c r="B2" s="16"/>
      <c r="C2" s="16"/>
      <c r="D2" s="16"/>
      <c r="E2" s="16"/>
      <c r="F2" s="16"/>
      <c r="G2" s="16"/>
      <c r="H2" s="16"/>
      <c r="J2" s="10"/>
    </row>
    <row r="3" spans="1:10" ht="57.75" customHeight="1">
      <c r="A3" s="1" t="s">
        <v>7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" t="s">
        <v>5</v>
      </c>
      <c r="H3" s="1" t="s">
        <v>6</v>
      </c>
      <c r="J3" s="10"/>
    </row>
    <row r="4" spans="1:10" ht="30.75" customHeight="1">
      <c r="A4" s="1" t="s">
        <v>8</v>
      </c>
      <c r="B4" s="1" t="s">
        <v>9</v>
      </c>
      <c r="C4" s="7">
        <f>(C5+C6+C7+C8+C9+C10+C11+C12+C13+C14+C15+C16+C17+C18+C19)/15</f>
        <v>90.33333333333333</v>
      </c>
      <c r="D4" s="7">
        <f>(D5+D6+D7+D8+D9+D10+D11+D12+D13+D14+D15+D16+D17+D18+D19)/15</f>
        <v>36.13333333333333</v>
      </c>
      <c r="E4" s="7">
        <f>(E5+E6+E7+E8+E9+E10+E11+E12+E13+E14+E15+E16+E17+E18+E19)/15</f>
        <v>89.6</v>
      </c>
      <c r="F4" s="7">
        <f>(F5+F6+F7+F8+F9+F10+F11+F12+F13+F14+F15+F16+F17+F18+F19)/15</f>
        <v>53.76</v>
      </c>
      <c r="G4" s="7">
        <f>(G5+G6+G7+G8+G9+G10+G11+G12+G13+G14+G15+G16+G17+G18+G19)/15</f>
        <v>89.89333333333335</v>
      </c>
      <c r="H4" s="1"/>
      <c r="I4" s="12"/>
      <c r="J4" s="12"/>
    </row>
    <row r="5" spans="1:10" ht="30.75" customHeight="1">
      <c r="A5" s="8">
        <v>1</v>
      </c>
      <c r="B5" s="13" t="s">
        <v>14</v>
      </c>
      <c r="C5" s="13">
        <v>98</v>
      </c>
      <c r="D5" s="4">
        <f aca="true" t="shared" si="0" ref="D5:D19">C5*0.4</f>
        <v>39.2</v>
      </c>
      <c r="E5" s="14">
        <v>98</v>
      </c>
      <c r="F5" s="5">
        <f aca="true" t="shared" si="1" ref="F5:F19">E5*0.6</f>
        <v>58.8</v>
      </c>
      <c r="G5" s="13">
        <f aca="true" t="shared" si="2" ref="G5:G19">D5+F5</f>
        <v>98</v>
      </c>
      <c r="H5" s="8">
        <v>1</v>
      </c>
      <c r="I5" s="3"/>
      <c r="J5" s="3"/>
    </row>
    <row r="6" spans="1:10" ht="30.75" customHeight="1">
      <c r="A6" s="8">
        <v>2</v>
      </c>
      <c r="B6" s="13" t="s">
        <v>11</v>
      </c>
      <c r="C6" s="13">
        <v>93</v>
      </c>
      <c r="D6" s="4">
        <f t="shared" si="0"/>
        <v>37.2</v>
      </c>
      <c r="E6" s="14">
        <v>91</v>
      </c>
      <c r="F6" s="5">
        <f t="shared" si="1"/>
        <v>54.6</v>
      </c>
      <c r="G6" s="13">
        <f t="shared" si="2"/>
        <v>91.80000000000001</v>
      </c>
      <c r="H6" s="8">
        <v>2</v>
      </c>
      <c r="I6" s="12"/>
      <c r="J6" s="12"/>
    </row>
    <row r="7" spans="1:10" ht="30.75" customHeight="1">
      <c r="A7" s="8">
        <v>3</v>
      </c>
      <c r="B7" s="13" t="s">
        <v>17</v>
      </c>
      <c r="C7" s="13">
        <v>93</v>
      </c>
      <c r="D7" s="4">
        <f t="shared" si="0"/>
        <v>37.2</v>
      </c>
      <c r="E7" s="14">
        <v>91</v>
      </c>
      <c r="F7" s="5">
        <f t="shared" si="1"/>
        <v>54.6</v>
      </c>
      <c r="G7" s="13">
        <f t="shared" si="2"/>
        <v>91.80000000000001</v>
      </c>
      <c r="H7" s="8">
        <v>3</v>
      </c>
      <c r="I7" s="3"/>
      <c r="J7" s="3"/>
    </row>
    <row r="8" spans="1:8" s="3" customFormat="1" ht="32.25" customHeight="1">
      <c r="A8" s="8">
        <v>4</v>
      </c>
      <c r="B8" s="13" t="s">
        <v>25</v>
      </c>
      <c r="C8" s="13">
        <v>93</v>
      </c>
      <c r="D8" s="4">
        <f t="shared" si="0"/>
        <v>37.2</v>
      </c>
      <c r="E8" s="14">
        <v>91</v>
      </c>
      <c r="F8" s="5">
        <f t="shared" si="1"/>
        <v>54.6</v>
      </c>
      <c r="G8" s="13">
        <f t="shared" si="2"/>
        <v>91.80000000000001</v>
      </c>
      <c r="H8" s="8">
        <v>4</v>
      </c>
    </row>
    <row r="9" spans="1:8" s="3" customFormat="1" ht="32.25" customHeight="1">
      <c r="A9" s="8">
        <v>5</v>
      </c>
      <c r="B9" s="13" t="s">
        <v>22</v>
      </c>
      <c r="C9" s="13">
        <v>90</v>
      </c>
      <c r="D9" s="4">
        <f t="shared" si="0"/>
        <v>36</v>
      </c>
      <c r="E9" s="14">
        <v>91</v>
      </c>
      <c r="F9" s="5">
        <f t="shared" si="1"/>
        <v>54.6</v>
      </c>
      <c r="G9" s="13">
        <f t="shared" si="2"/>
        <v>90.6</v>
      </c>
      <c r="H9" s="8">
        <v>5</v>
      </c>
    </row>
    <row r="10" spans="1:9" s="3" customFormat="1" ht="32.25" customHeight="1">
      <c r="A10" s="8">
        <v>6</v>
      </c>
      <c r="B10" s="13" t="s">
        <v>18</v>
      </c>
      <c r="C10" s="13">
        <v>88</v>
      </c>
      <c r="D10" s="4">
        <f t="shared" si="0"/>
        <v>35.2</v>
      </c>
      <c r="E10" s="14">
        <v>91</v>
      </c>
      <c r="F10" s="5">
        <f t="shared" si="1"/>
        <v>54.6</v>
      </c>
      <c r="G10" s="13">
        <f t="shared" si="2"/>
        <v>89.80000000000001</v>
      </c>
      <c r="H10" s="8">
        <v>6</v>
      </c>
      <c r="I10" s="9"/>
    </row>
    <row r="11" spans="1:10" s="3" customFormat="1" ht="32.25" customHeight="1">
      <c r="A11" s="8">
        <v>7</v>
      </c>
      <c r="B11" s="13" t="s">
        <v>12</v>
      </c>
      <c r="C11" s="13">
        <v>94</v>
      </c>
      <c r="D11" s="4">
        <f t="shared" si="0"/>
        <v>37.6</v>
      </c>
      <c r="E11" s="14">
        <v>87</v>
      </c>
      <c r="F11" s="5">
        <f t="shared" si="1"/>
        <v>52.199999999999996</v>
      </c>
      <c r="G11" s="13">
        <f t="shared" si="2"/>
        <v>89.8</v>
      </c>
      <c r="H11" s="8">
        <v>7</v>
      </c>
      <c r="I11" s="12"/>
      <c r="J11" s="12"/>
    </row>
    <row r="12" spans="1:8" s="3" customFormat="1" ht="32.25" customHeight="1">
      <c r="A12" s="8">
        <v>8</v>
      </c>
      <c r="B12" s="13" t="s">
        <v>21</v>
      </c>
      <c r="C12" s="13">
        <v>89</v>
      </c>
      <c r="D12" s="4">
        <f t="shared" si="0"/>
        <v>35.6</v>
      </c>
      <c r="E12" s="14">
        <v>90</v>
      </c>
      <c r="F12" s="5">
        <f t="shared" si="1"/>
        <v>54</v>
      </c>
      <c r="G12" s="13">
        <f t="shared" si="2"/>
        <v>89.6</v>
      </c>
      <c r="H12" s="8">
        <v>8</v>
      </c>
    </row>
    <row r="13" spans="1:8" s="3" customFormat="1" ht="32.25" customHeight="1">
      <c r="A13" s="8">
        <v>9</v>
      </c>
      <c r="B13" s="13" t="s">
        <v>15</v>
      </c>
      <c r="C13" s="13">
        <v>90</v>
      </c>
      <c r="D13" s="4">
        <f t="shared" si="0"/>
        <v>36</v>
      </c>
      <c r="E13" s="14">
        <v>89</v>
      </c>
      <c r="F13" s="5">
        <f t="shared" si="1"/>
        <v>53.4</v>
      </c>
      <c r="G13" s="13">
        <f t="shared" si="2"/>
        <v>89.4</v>
      </c>
      <c r="H13" s="8">
        <v>9</v>
      </c>
    </row>
    <row r="14" spans="1:8" s="3" customFormat="1" ht="32.25" customHeight="1">
      <c r="A14" s="8">
        <v>10</v>
      </c>
      <c r="B14" s="13" t="s">
        <v>16</v>
      </c>
      <c r="C14" s="13">
        <v>90</v>
      </c>
      <c r="D14" s="4">
        <f t="shared" si="0"/>
        <v>36</v>
      </c>
      <c r="E14" s="14">
        <v>89</v>
      </c>
      <c r="F14" s="5">
        <f t="shared" si="1"/>
        <v>53.4</v>
      </c>
      <c r="G14" s="13">
        <f t="shared" si="2"/>
        <v>89.4</v>
      </c>
      <c r="H14" s="8">
        <v>10</v>
      </c>
    </row>
    <row r="15" spans="1:10" s="3" customFormat="1" ht="32.25" customHeight="1">
      <c r="A15" s="8">
        <v>11</v>
      </c>
      <c r="B15" s="13" t="s">
        <v>13</v>
      </c>
      <c r="C15" s="13">
        <v>87</v>
      </c>
      <c r="D15" s="4">
        <f t="shared" si="0"/>
        <v>34.800000000000004</v>
      </c>
      <c r="E15" s="14">
        <v>90</v>
      </c>
      <c r="F15" s="5">
        <f t="shared" si="1"/>
        <v>54</v>
      </c>
      <c r="G15" s="13">
        <f t="shared" si="2"/>
        <v>88.80000000000001</v>
      </c>
      <c r="H15" s="8">
        <v>11</v>
      </c>
      <c r="I15" s="12"/>
      <c r="J15" s="12"/>
    </row>
    <row r="16" spans="1:8" s="3" customFormat="1" ht="32.25" customHeight="1">
      <c r="A16" s="8">
        <v>12</v>
      </c>
      <c r="B16" s="13" t="s">
        <v>20</v>
      </c>
      <c r="C16" s="13">
        <v>93</v>
      </c>
      <c r="D16" s="4">
        <f t="shared" si="0"/>
        <v>37.2</v>
      </c>
      <c r="E16" s="14">
        <v>86</v>
      </c>
      <c r="F16" s="5">
        <f t="shared" si="1"/>
        <v>51.6</v>
      </c>
      <c r="G16" s="13">
        <f t="shared" si="2"/>
        <v>88.80000000000001</v>
      </c>
      <c r="H16" s="8">
        <v>12</v>
      </c>
    </row>
    <row r="17" spans="1:9" s="3" customFormat="1" ht="32.25" customHeight="1">
      <c r="A17" s="8">
        <v>13</v>
      </c>
      <c r="B17" s="13" t="s">
        <v>19</v>
      </c>
      <c r="C17" s="13">
        <v>86</v>
      </c>
      <c r="D17" s="4">
        <f t="shared" si="0"/>
        <v>34.4</v>
      </c>
      <c r="E17" s="14">
        <v>90</v>
      </c>
      <c r="F17" s="5">
        <f t="shared" si="1"/>
        <v>54</v>
      </c>
      <c r="G17" s="13">
        <f t="shared" si="2"/>
        <v>88.4</v>
      </c>
      <c r="H17" s="8">
        <v>13</v>
      </c>
      <c r="I17" s="9"/>
    </row>
    <row r="18" spans="1:8" s="3" customFormat="1" ht="32.25" customHeight="1">
      <c r="A18" s="8">
        <v>14</v>
      </c>
      <c r="B18" s="13" t="s">
        <v>24</v>
      </c>
      <c r="C18" s="13">
        <v>86</v>
      </c>
      <c r="D18" s="4">
        <f t="shared" si="0"/>
        <v>34.4</v>
      </c>
      <c r="E18" s="14">
        <v>85</v>
      </c>
      <c r="F18" s="5">
        <f t="shared" si="1"/>
        <v>51</v>
      </c>
      <c r="G18" s="13">
        <f t="shared" si="2"/>
        <v>85.4</v>
      </c>
      <c r="H18" s="8">
        <v>14</v>
      </c>
    </row>
    <row r="19" spans="1:8" s="3" customFormat="1" ht="32.25" customHeight="1">
      <c r="A19" s="8">
        <v>15</v>
      </c>
      <c r="B19" s="13" t="s">
        <v>23</v>
      </c>
      <c r="C19" s="13">
        <v>85</v>
      </c>
      <c r="D19" s="4">
        <f t="shared" si="0"/>
        <v>34</v>
      </c>
      <c r="E19" s="14">
        <v>85</v>
      </c>
      <c r="F19" s="5">
        <f t="shared" si="1"/>
        <v>51</v>
      </c>
      <c r="G19" s="13">
        <f t="shared" si="2"/>
        <v>85</v>
      </c>
      <c r="H19" s="8">
        <v>15</v>
      </c>
    </row>
    <row r="20" ht="13.5">
      <c r="J20" s="11"/>
    </row>
    <row r="21" ht="20.25" customHeight="1">
      <c r="J21" s="10"/>
    </row>
    <row r="22" ht="13.5">
      <c r="J22" s="10"/>
    </row>
    <row r="23" ht="13.5">
      <c r="J23" s="10"/>
    </row>
    <row r="24" ht="13.5">
      <c r="J24" s="10"/>
    </row>
  </sheetData>
  <sheetProtection/>
  <mergeCells count="1">
    <mergeCell ref="A1:H2"/>
  </mergeCells>
  <printOptions/>
  <pageMargins left="0.83" right="0.7" top="0.48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Administrator</cp:lastModifiedBy>
  <cp:lastPrinted>2023-11-21T06:25:16Z</cp:lastPrinted>
  <dcterms:created xsi:type="dcterms:W3CDTF">2015-06-04T08:43:32Z</dcterms:created>
  <dcterms:modified xsi:type="dcterms:W3CDTF">2023-11-28T01:48:28Z</dcterms:modified>
  <cp:category/>
  <cp:version/>
  <cp:contentType/>
  <cp:contentStatus/>
</cp:coreProperties>
</file>